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MUNICIPIOS VARIOS 2020\SAN PABLO COATLAN 2020\INFORMES TRIMESTRALES 2020\CONAC 2020\SEGUNDO TRIMESTRE 2020\3. DISCIPLINA FINANCIERA\"/>
    </mc:Choice>
  </mc:AlternateContent>
  <xr:revisionPtr revIDLastSave="0" documentId="13_ncr:1_{3628612E-5E03-4EDE-8FC1-457DC4CB0948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Estado Analítico de Ingresos De" sheetId="2" r:id="rId1"/>
  </sheets>
  <calcPr calcId="191029"/>
</workbook>
</file>

<file path=xl/calcChain.xml><?xml version="1.0" encoding="utf-8"?>
<calcChain xmlns="http://schemas.openxmlformats.org/spreadsheetml/2006/main">
  <c r="I73" i="2" l="1"/>
  <c r="I68" i="2"/>
  <c r="I63" i="2"/>
  <c r="G58" i="2"/>
  <c r="H53" i="2"/>
  <c r="H44" i="2"/>
  <c r="F40" i="2"/>
  <c r="F37" i="2"/>
  <c r="F28" i="2"/>
  <c r="D73" i="2"/>
  <c r="D68" i="2"/>
  <c r="D63" i="2"/>
  <c r="D58" i="2"/>
  <c r="D53" i="2"/>
  <c r="D44" i="2"/>
  <c r="D40" i="2"/>
  <c r="D37" i="2"/>
  <c r="D28" i="2"/>
  <c r="D16" i="2"/>
  <c r="E40" i="2"/>
  <c r="E37" i="2"/>
  <c r="G28" i="2"/>
  <c r="E28" i="2"/>
  <c r="G16" i="2"/>
  <c r="F16" i="2"/>
  <c r="E16" i="2"/>
  <c r="E73" i="2"/>
  <c r="F73" i="2"/>
  <c r="G73" i="2"/>
  <c r="H73" i="2"/>
  <c r="E68" i="2"/>
  <c r="F68" i="2"/>
  <c r="E65" i="2"/>
  <c r="F65" i="2"/>
  <c r="G65" i="2"/>
  <c r="H65" i="2"/>
  <c r="I65" i="2"/>
  <c r="D65" i="2"/>
  <c r="E63" i="2"/>
  <c r="F63" i="2"/>
  <c r="G63" i="2"/>
  <c r="G68" i="2" s="1"/>
  <c r="H63" i="2"/>
  <c r="H68" i="2" s="1"/>
  <c r="E58" i="2"/>
  <c r="F58" i="2"/>
  <c r="H58" i="2"/>
  <c r="I58" i="2"/>
  <c r="E53" i="2"/>
  <c r="F53" i="2"/>
  <c r="G53" i="2"/>
  <c r="I53" i="2"/>
  <c r="G44" i="2"/>
  <c r="F44" i="2"/>
  <c r="E44" i="2"/>
  <c r="I44" i="2"/>
  <c r="G40" i="2"/>
  <c r="H40" i="2"/>
  <c r="I40" i="2"/>
  <c r="G37" i="2"/>
  <c r="H37" i="2"/>
  <c r="I37" i="2"/>
  <c r="I28" i="2"/>
  <c r="H28" i="2"/>
  <c r="H16" i="2"/>
  <c r="I16" i="2"/>
</calcChain>
</file>

<file path=xl/sharedStrings.xml><?xml version="1.0" encoding="utf-8"?>
<sst xmlns="http://schemas.openxmlformats.org/spreadsheetml/2006/main" count="75" uniqueCount="75">
  <si>
    <t>MUNICIPIO DE SAN PABLO COATLAN DISTRITO DE MIAHUATLAN, OAX.</t>
  </si>
  <si>
    <t>ESTADO ANALÍTICO DE INGRESOS DETALLADO - LDF</t>
  </si>
  <si>
    <t>DEL 01 DE ENERO AL 30 DE JUNIO DE 2020 (b)</t>
  </si>
  <si>
    <t>(PESOS)</t>
  </si>
  <si>
    <t>JUNIO CERRADO</t>
  </si>
  <si>
    <t>CONCEPTO</t>
  </si>
  <si>
    <t>INGRESOS</t>
  </si>
  <si>
    <t>DIFERENCIA</t>
  </si>
  <si>
    <t>ESTIMADO</t>
  </si>
  <si>
    <t>AMPLIACIONES/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</si>
  <si>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</si>
  <si>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</si>
  <si>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</si>
  <si>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</si>
  <si>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</si>
  <si>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</si>
  <si>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</si>
  <si>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</si>
  <si>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</si>
  <si>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</si>
  <si>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</si>
  <si>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</si>
  <si>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</si>
  <si>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</si>
  <si>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</si>
  <si>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</si>
  <si>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</si>
  <si>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</si>
  <si>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</si>
  <si>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</si>
  <si>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</si>
  <si>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</si>
  <si>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</si>
  <si>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</si>
  <si>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</si>
  <si>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</si>
  <si>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</si>
  <si>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</si>
  <si>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</si>
  <si>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</si>
  <si>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</si>
  <si>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</si>
  <si>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</si>
  <si>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</si>
  <si>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</si>
  <si>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</si>
  <si>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</si>
  <si>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</si>
  <si>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</si>
  <si>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</si>
  <si>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</si>
  <si>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</si>
  <si>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</si>
  <si>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</si>
  <si>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</si>
  <si>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</si>
  <si>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</si>
  <si>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</si>
  <si>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</si>
  <si>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</si>
  <si>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</si>
  <si>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</si>
  <si>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</si>
  <si>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</si>
  <si>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</si>
  <si>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</si>
  <si>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</si>
  <si>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</si>
  <si>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</si>
  <si>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</si>
  <si>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>IV TOTAL DE INGRESOS (IV = 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</si>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</sst>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showGridLines="0" tabSelected="1" workbookViewId="0">
      <selection activeCell="B12" sqref="B12:C12"/>
    </sheetView>
  </sheetViews>
  <sheetFormatPr baseColWidth="10" defaultRowHeight="15" x14ac:dyDescent="0.25"/>
  <cols>
    <col min="3" max="3" width="45.7109375" bestFit="1" customWidth="1"/>
    <col min="4" max="4" width="10.85546875" bestFit="1" customWidth="1"/>
    <col min="5" max="5" width="24.42578125" bestFit="1" customWidth="1"/>
    <col min="6" max="8" width="10.85546875" bestFit="1" customWidth="1"/>
    <col min="9" max="9" width="10.5703125" bestFit="1" customWidth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14" t="s">
        <v>1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14" t="s">
        <v>2</v>
      </c>
      <c r="B3" s="15"/>
      <c r="C3" s="15"/>
      <c r="D3" s="15"/>
      <c r="E3" s="15"/>
      <c r="F3" s="15"/>
      <c r="G3" s="15"/>
      <c r="H3" s="15"/>
      <c r="I3" s="16"/>
    </row>
    <row r="4" spans="1:9" x14ac:dyDescent="0.25">
      <c r="A4" s="17" t="s">
        <v>3</v>
      </c>
      <c r="B4" s="18"/>
      <c r="C4" s="18"/>
      <c r="D4" s="18"/>
      <c r="E4" s="18"/>
      <c r="F4" s="18"/>
      <c r="G4" s="18"/>
      <c r="H4" s="18"/>
      <c r="I4" s="19"/>
    </row>
    <row r="5" spans="1:9" x14ac:dyDescent="0.25">
      <c r="A5" s="20" t="s">
        <v>4</v>
      </c>
      <c r="B5" s="21"/>
      <c r="C5" s="21"/>
      <c r="D5" s="21"/>
      <c r="E5" s="21"/>
      <c r="F5" s="21"/>
      <c r="G5" s="21"/>
      <c r="H5" s="21"/>
      <c r="I5" s="22"/>
    </row>
    <row r="6" spans="1:9" x14ac:dyDescent="0.25">
      <c r="A6" s="11" t="s">
        <v>5</v>
      </c>
      <c r="B6" s="12"/>
      <c r="C6" s="13"/>
      <c r="D6" s="23" t="s">
        <v>6</v>
      </c>
      <c r="E6" s="24"/>
      <c r="F6" s="24"/>
      <c r="G6" s="24"/>
      <c r="H6" s="25"/>
      <c r="I6" s="26" t="s">
        <v>7</v>
      </c>
    </row>
    <row r="7" spans="1:9" x14ac:dyDescent="0.25">
      <c r="A7" s="17"/>
      <c r="B7" s="18"/>
      <c r="C7" s="19"/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27"/>
    </row>
    <row r="8" spans="1:9" x14ac:dyDescent="0.25">
      <c r="A8" s="8" t="s">
        <v>13</v>
      </c>
      <c r="B8" s="10"/>
      <c r="C8" s="9"/>
      <c r="D8" s="2"/>
      <c r="E8" s="2"/>
      <c r="F8" s="2"/>
      <c r="G8" s="2"/>
      <c r="H8" s="2"/>
      <c r="I8" s="2"/>
    </row>
    <row r="9" spans="1:9" x14ac:dyDescent="0.25">
      <c r="A9" s="3"/>
      <c r="B9" s="6" t="s">
        <v>14</v>
      </c>
      <c r="C9" s="7"/>
      <c r="D9" s="4">
        <v>17000</v>
      </c>
      <c r="E9" s="3">
        <v>0</v>
      </c>
      <c r="F9" s="4">
        <v>17000</v>
      </c>
      <c r="G9" s="3">
        <v>0</v>
      </c>
      <c r="H9" s="3">
        <v>0</v>
      </c>
      <c r="I9" s="4">
        <v>-17000</v>
      </c>
    </row>
    <row r="10" spans="1:9" x14ac:dyDescent="0.25">
      <c r="A10" s="3"/>
      <c r="B10" s="6" t="s">
        <v>15</v>
      </c>
      <c r="C10" s="7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3"/>
      <c r="B11" s="6" t="s">
        <v>16</v>
      </c>
      <c r="C11" s="7"/>
      <c r="D11" s="4">
        <v>41000</v>
      </c>
      <c r="E11" s="3">
        <v>0</v>
      </c>
      <c r="F11" s="4">
        <v>41000</v>
      </c>
      <c r="G11" s="3">
        <v>0</v>
      </c>
      <c r="H11" s="3">
        <v>0</v>
      </c>
      <c r="I11" s="4">
        <v>-41000</v>
      </c>
    </row>
    <row r="12" spans="1:9" x14ac:dyDescent="0.25">
      <c r="A12" s="3"/>
      <c r="B12" s="6" t="s">
        <v>17</v>
      </c>
      <c r="C12" s="7"/>
      <c r="D12" s="4">
        <v>79000</v>
      </c>
      <c r="E12" s="3">
        <v>0</v>
      </c>
      <c r="F12" s="4">
        <v>79000</v>
      </c>
      <c r="G12" s="4">
        <v>7950</v>
      </c>
      <c r="H12" s="4">
        <v>7950</v>
      </c>
      <c r="I12" s="4">
        <v>-71050</v>
      </c>
    </row>
    <row r="13" spans="1:9" x14ac:dyDescent="0.25">
      <c r="A13" s="3"/>
      <c r="B13" s="6" t="s">
        <v>18</v>
      </c>
      <c r="C13" s="7"/>
      <c r="D13" s="4">
        <v>3005</v>
      </c>
      <c r="E13" s="3">
        <v>0</v>
      </c>
      <c r="F13" s="4">
        <v>3005</v>
      </c>
      <c r="G13" s="3">
        <v>0</v>
      </c>
      <c r="H13" s="3">
        <v>0</v>
      </c>
      <c r="I13" s="4">
        <v>-3005</v>
      </c>
    </row>
    <row r="14" spans="1:9" x14ac:dyDescent="0.25">
      <c r="A14" s="3"/>
      <c r="B14" s="6" t="s">
        <v>19</v>
      </c>
      <c r="C14" s="7"/>
      <c r="D14" s="4">
        <v>8000</v>
      </c>
      <c r="E14" s="3">
        <v>0</v>
      </c>
      <c r="F14" s="4">
        <v>8000</v>
      </c>
      <c r="G14" s="3">
        <v>0</v>
      </c>
      <c r="H14" s="3">
        <v>0</v>
      </c>
      <c r="I14" s="4">
        <v>-8000</v>
      </c>
    </row>
    <row r="15" spans="1:9" x14ac:dyDescent="0.25">
      <c r="A15" s="3"/>
      <c r="B15" s="6" t="s">
        <v>20</v>
      </c>
      <c r="C15" s="7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3"/>
      <c r="B16" s="6" t="s">
        <v>21</v>
      </c>
      <c r="C16" s="7"/>
      <c r="D16" s="4">
        <f>SUM(D17:D27)</f>
        <v>3774557</v>
      </c>
      <c r="E16" s="4">
        <f>SUM(E17:E27)</f>
        <v>0</v>
      </c>
      <c r="F16" s="4">
        <f>SUM(F17:F27)</f>
        <v>3774557</v>
      </c>
      <c r="G16" s="4">
        <f>SUM(G17:G27)</f>
        <v>2138149.2599999998</v>
      </c>
      <c r="H16" s="4">
        <f t="shared" ref="H16:I16" si="0">SUM(H17:H27)</f>
        <v>2138149.2599999998</v>
      </c>
      <c r="I16" s="4">
        <f t="shared" si="0"/>
        <v>-1636407.7400000002</v>
      </c>
    </row>
    <row r="17" spans="1:9" x14ac:dyDescent="0.25">
      <c r="A17" s="3"/>
      <c r="B17" s="3"/>
      <c r="C17" s="3" t="s">
        <v>22</v>
      </c>
      <c r="D17" s="4">
        <v>2710629</v>
      </c>
      <c r="E17" s="3">
        <v>0</v>
      </c>
      <c r="F17" s="4">
        <v>2710629</v>
      </c>
      <c r="G17" s="4">
        <v>1553904.66</v>
      </c>
      <c r="H17" s="4">
        <v>1553904.66</v>
      </c>
      <c r="I17" s="4">
        <v>-1156724.3400000001</v>
      </c>
    </row>
    <row r="18" spans="1:9" x14ac:dyDescent="0.25">
      <c r="A18" s="3"/>
      <c r="B18" s="3"/>
      <c r="C18" s="3" t="s">
        <v>23</v>
      </c>
      <c r="D18" s="4">
        <v>687218</v>
      </c>
      <c r="E18" s="3">
        <v>0</v>
      </c>
      <c r="F18" s="4">
        <v>687218</v>
      </c>
      <c r="G18" s="4">
        <v>400873.6</v>
      </c>
      <c r="H18" s="4">
        <v>400873.6</v>
      </c>
      <c r="I18" s="4">
        <v>-286344.40000000002</v>
      </c>
    </row>
    <row r="19" spans="1:9" x14ac:dyDescent="0.25">
      <c r="A19" s="3"/>
      <c r="B19" s="3"/>
      <c r="C19" s="3" t="s">
        <v>24</v>
      </c>
      <c r="D19" s="4">
        <v>134991</v>
      </c>
      <c r="E19" s="3">
        <v>0</v>
      </c>
      <c r="F19" s="4">
        <v>134991</v>
      </c>
      <c r="G19" s="4">
        <v>78833</v>
      </c>
      <c r="H19" s="4">
        <v>78833</v>
      </c>
      <c r="I19" s="4">
        <v>-56158</v>
      </c>
    </row>
    <row r="20" spans="1:9" x14ac:dyDescent="0.25">
      <c r="A20" s="3"/>
      <c r="B20" s="3"/>
      <c r="C20" s="3" t="s">
        <v>25</v>
      </c>
      <c r="D20" s="4">
        <v>133675</v>
      </c>
      <c r="E20" s="3">
        <v>0</v>
      </c>
      <c r="F20" s="4">
        <v>133675</v>
      </c>
      <c r="G20" s="4">
        <v>51331</v>
      </c>
      <c r="H20" s="4">
        <v>51331</v>
      </c>
      <c r="I20" s="4">
        <v>-82344</v>
      </c>
    </row>
    <row r="21" spans="1:9" x14ac:dyDescent="0.25">
      <c r="A21" s="3"/>
      <c r="B21" s="3"/>
      <c r="C21" s="3" t="s">
        <v>26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3"/>
      <c r="B22" s="3"/>
      <c r="C22" s="3" t="s">
        <v>27</v>
      </c>
      <c r="D22" s="4">
        <v>37903</v>
      </c>
      <c r="E22" s="3">
        <v>0</v>
      </c>
      <c r="F22" s="4">
        <v>37903</v>
      </c>
      <c r="G22" s="4">
        <v>20696</v>
      </c>
      <c r="H22" s="4">
        <v>20696</v>
      </c>
      <c r="I22" s="4">
        <v>-17207</v>
      </c>
    </row>
    <row r="23" spans="1:9" x14ac:dyDescent="0.25">
      <c r="A23" s="3"/>
      <c r="B23" s="3"/>
      <c r="C23" s="3" t="s">
        <v>28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3"/>
      <c r="B24" s="3"/>
      <c r="C24" s="3" t="s">
        <v>29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3"/>
      <c r="B25" s="3"/>
      <c r="C25" s="3" t="s">
        <v>30</v>
      </c>
      <c r="D25" s="4">
        <v>70129</v>
      </c>
      <c r="E25" s="3">
        <v>0</v>
      </c>
      <c r="F25" s="4">
        <v>70129</v>
      </c>
      <c r="G25" s="4">
        <v>32511</v>
      </c>
      <c r="H25" s="4">
        <v>32511</v>
      </c>
      <c r="I25" s="4">
        <v>-37618</v>
      </c>
    </row>
    <row r="26" spans="1:9" x14ac:dyDescent="0.25">
      <c r="A26" s="3"/>
      <c r="B26" s="3"/>
      <c r="C26" s="3" t="s">
        <v>31</v>
      </c>
      <c r="D26" s="3">
        <v>12</v>
      </c>
      <c r="E26" s="3">
        <v>0</v>
      </c>
      <c r="F26" s="3">
        <v>12</v>
      </c>
      <c r="G26" s="3">
        <v>0</v>
      </c>
      <c r="H26" s="3">
        <v>0</v>
      </c>
      <c r="I26" s="3">
        <v>-12</v>
      </c>
    </row>
    <row r="27" spans="1:9" ht="23.25" x14ac:dyDescent="0.25">
      <c r="A27" s="3"/>
      <c r="B27" s="3"/>
      <c r="C27" s="3" t="s">
        <v>32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25">
      <c r="A28" s="3"/>
      <c r="B28" s="6" t="s">
        <v>33</v>
      </c>
      <c r="C28" s="7"/>
      <c r="D28" s="4">
        <f t="shared" ref="D28:I28" si="1">SUM(D29:D33)</f>
        <v>21207</v>
      </c>
      <c r="E28" s="4">
        <f t="shared" si="1"/>
        <v>0</v>
      </c>
      <c r="F28" s="4">
        <f t="shared" si="1"/>
        <v>21207</v>
      </c>
      <c r="G28" s="4">
        <f t="shared" si="1"/>
        <v>13073</v>
      </c>
      <c r="H28" s="4">
        <f t="shared" si="1"/>
        <v>13073</v>
      </c>
      <c r="I28" s="4">
        <f t="shared" si="1"/>
        <v>-8134</v>
      </c>
    </row>
    <row r="29" spans="1:9" x14ac:dyDescent="0.25">
      <c r="A29" s="3"/>
      <c r="B29" s="3"/>
      <c r="C29" s="3" t="s">
        <v>34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3"/>
      <c r="B30" s="3"/>
      <c r="C30" s="3" t="s">
        <v>35</v>
      </c>
      <c r="D30" s="4">
        <v>5919</v>
      </c>
      <c r="E30" s="3">
        <v>0</v>
      </c>
      <c r="F30" s="4">
        <v>5919</v>
      </c>
      <c r="G30" s="4">
        <v>3180</v>
      </c>
      <c r="H30" s="4">
        <v>3180</v>
      </c>
      <c r="I30" s="4">
        <v>-2739</v>
      </c>
    </row>
    <row r="31" spans="1:9" x14ac:dyDescent="0.25">
      <c r="A31" s="3"/>
      <c r="B31" s="3"/>
      <c r="C31" s="3" t="s">
        <v>36</v>
      </c>
      <c r="D31" s="4">
        <v>15288</v>
      </c>
      <c r="E31" s="3">
        <v>0</v>
      </c>
      <c r="F31" s="4">
        <v>15288</v>
      </c>
      <c r="G31" s="4">
        <v>9893</v>
      </c>
      <c r="H31" s="4">
        <v>9893</v>
      </c>
      <c r="I31" s="4">
        <v>-5395</v>
      </c>
    </row>
    <row r="32" spans="1:9" x14ac:dyDescent="0.25">
      <c r="A32" s="3"/>
      <c r="B32" s="3"/>
      <c r="C32" s="3" t="s">
        <v>37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3"/>
      <c r="B33" s="3"/>
      <c r="C33" s="3" t="s">
        <v>38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5">
      <c r="A34" s="3"/>
      <c r="B34" s="6" t="s">
        <v>39</v>
      </c>
      <c r="C34" s="7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3"/>
      <c r="B35" s="6" t="s">
        <v>40</v>
      </c>
      <c r="C35" s="7"/>
      <c r="D35" s="3">
        <v>0</v>
      </c>
      <c r="E35" s="4">
        <v>1460046.4</v>
      </c>
      <c r="F35" s="4">
        <v>1460046.4</v>
      </c>
      <c r="G35" s="4">
        <v>1460000</v>
      </c>
      <c r="H35" s="4">
        <v>1460000</v>
      </c>
      <c r="I35" s="4">
        <v>1460000</v>
      </c>
    </row>
    <row r="36" spans="1:9" x14ac:dyDescent="0.25">
      <c r="A36" s="3"/>
      <c r="B36" s="3"/>
      <c r="C36" s="3" t="s">
        <v>41</v>
      </c>
      <c r="D36" s="3">
        <v>0</v>
      </c>
      <c r="E36" s="4">
        <v>1460046.4</v>
      </c>
      <c r="F36" s="4">
        <v>1460046.4</v>
      </c>
      <c r="G36" s="4">
        <v>1460000</v>
      </c>
      <c r="H36" s="4">
        <v>1460000</v>
      </c>
      <c r="I36" s="4">
        <v>1460000</v>
      </c>
    </row>
    <row r="37" spans="1:9" x14ac:dyDescent="0.25">
      <c r="A37" s="3"/>
      <c r="B37" s="6" t="s">
        <v>42</v>
      </c>
      <c r="C37" s="7"/>
      <c r="D37" s="3">
        <f>SUM(D38:D39)</f>
        <v>0</v>
      </c>
      <c r="E37" s="3">
        <f>SUM(E38:E39)</f>
        <v>0</v>
      </c>
      <c r="F37" s="3">
        <f>SUM(F38:F39)</f>
        <v>0</v>
      </c>
      <c r="G37" s="3">
        <f t="shared" ref="G37:I37" si="2">SUM(G38:G39)</f>
        <v>0</v>
      </c>
      <c r="H37" s="3">
        <f t="shared" si="2"/>
        <v>0</v>
      </c>
      <c r="I37" s="3">
        <f t="shared" si="2"/>
        <v>0</v>
      </c>
    </row>
    <row r="38" spans="1:9" x14ac:dyDescent="0.25">
      <c r="A38" s="3"/>
      <c r="B38" s="3"/>
      <c r="C38" s="3" t="s">
        <v>43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5">
      <c r="A39" s="3"/>
      <c r="B39" s="3"/>
      <c r="C39" s="3" t="s">
        <v>44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8" t="s">
        <v>45</v>
      </c>
      <c r="B40" s="10"/>
      <c r="C40" s="9"/>
      <c r="D40" s="5">
        <f>SUM(D9+D10+D11+D12+D13+D14+D15+D16+D28+D34+D35+D37)</f>
        <v>3943769</v>
      </c>
      <c r="E40" s="5">
        <f>SUM(E9+E10+E11+E12+E13+E14+E15+E16+E28+E34+E35+E37)</f>
        <v>1460046.4</v>
      </c>
      <c r="F40" s="5">
        <f>SUM(F9+F10+F11+F12+F13+F14+F15+F16+F28+F34+F35+F37)</f>
        <v>5403815.4000000004</v>
      </c>
      <c r="G40" s="5">
        <f>SUM(G9+G10+G11+G12+G13+G14+G15+G16+G28+G34+G35+G37)</f>
        <v>3619172.26</v>
      </c>
      <c r="H40" s="5">
        <f t="shared" ref="H40:I40" si="3">SUM(H9+H10+H11+H12+H13+H14+H15+H16+H28+H34+H35+H37)</f>
        <v>3619172.26</v>
      </c>
      <c r="I40" s="5">
        <f t="shared" si="3"/>
        <v>-324596.74000000022</v>
      </c>
    </row>
    <row r="41" spans="1:9" x14ac:dyDescent="0.25">
      <c r="A41" s="8" t="s">
        <v>46</v>
      </c>
      <c r="B41" s="10"/>
      <c r="C41" s="9"/>
      <c r="D41" s="2"/>
      <c r="E41" s="2"/>
      <c r="F41" s="2"/>
      <c r="G41" s="2"/>
      <c r="H41" s="2"/>
      <c r="I41" s="2">
        <v>0</v>
      </c>
    </row>
    <row r="42" spans="1:9" x14ac:dyDescent="0.25">
      <c r="A42" s="8"/>
      <c r="B42" s="10"/>
      <c r="C42" s="9"/>
      <c r="D42" s="2"/>
      <c r="E42" s="2"/>
      <c r="F42" s="2"/>
      <c r="G42" s="2"/>
      <c r="H42" s="2"/>
      <c r="I42" s="2"/>
    </row>
    <row r="43" spans="1:9" x14ac:dyDescent="0.25">
      <c r="A43" s="8" t="s">
        <v>47</v>
      </c>
      <c r="B43" s="10"/>
      <c r="C43" s="9"/>
      <c r="D43" s="2"/>
      <c r="E43" s="2"/>
      <c r="F43" s="2"/>
      <c r="G43" s="2"/>
      <c r="H43" s="2"/>
      <c r="I43" s="2"/>
    </row>
    <row r="44" spans="1:9" x14ac:dyDescent="0.25">
      <c r="A44" s="3"/>
      <c r="B44" s="6" t="s">
        <v>48</v>
      </c>
      <c r="C44" s="7"/>
      <c r="D44" s="4">
        <f t="shared" ref="D44:I44" si="4">SUM(D45:D52)</f>
        <v>15041646.23</v>
      </c>
      <c r="E44" s="4">
        <f t="shared" si="4"/>
        <v>0</v>
      </c>
      <c r="F44" s="4">
        <f t="shared" si="4"/>
        <v>15041646.23</v>
      </c>
      <c r="G44" s="4">
        <f t="shared" si="4"/>
        <v>8693605.3900000006</v>
      </c>
      <c r="H44" s="4">
        <f t="shared" si="4"/>
        <v>8693605.3900000006</v>
      </c>
      <c r="I44" s="4">
        <f t="shared" si="4"/>
        <v>-6348040.8399999999</v>
      </c>
    </row>
    <row r="45" spans="1:9" ht="23.25" x14ac:dyDescent="0.25">
      <c r="A45" s="3"/>
      <c r="B45" s="3"/>
      <c r="C45" s="3" t="s">
        <v>49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23.25" x14ac:dyDescent="0.25">
      <c r="A46" s="3"/>
      <c r="B46" s="3"/>
      <c r="C46" s="3" t="s">
        <v>50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23.25" x14ac:dyDescent="0.25">
      <c r="A47" s="3"/>
      <c r="B47" s="3"/>
      <c r="C47" s="3" t="s">
        <v>51</v>
      </c>
      <c r="D47" s="4">
        <v>12133802.880000001</v>
      </c>
      <c r="E47" s="3">
        <v>0</v>
      </c>
      <c r="F47" s="4">
        <v>12133802.880000001</v>
      </c>
      <c r="G47" s="4">
        <v>7200480</v>
      </c>
      <c r="H47" s="4">
        <v>7200480</v>
      </c>
      <c r="I47" s="4">
        <v>-4933322.88</v>
      </c>
    </row>
    <row r="48" spans="1:9" ht="34.5" x14ac:dyDescent="0.25">
      <c r="A48" s="3"/>
      <c r="B48" s="3"/>
      <c r="C48" s="3" t="s">
        <v>52</v>
      </c>
      <c r="D48" s="4">
        <v>2907843.35</v>
      </c>
      <c r="E48" s="3">
        <v>0</v>
      </c>
      <c r="F48" s="4">
        <v>2907843.35</v>
      </c>
      <c r="G48" s="4">
        <v>1493125.39</v>
      </c>
      <c r="H48" s="4">
        <v>1493125.39</v>
      </c>
      <c r="I48" s="4">
        <v>-1414717.96</v>
      </c>
    </row>
    <row r="49" spans="1:9" x14ac:dyDescent="0.25">
      <c r="A49" s="3"/>
      <c r="B49" s="3"/>
      <c r="C49" s="3" t="s">
        <v>53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23.25" x14ac:dyDescent="0.25">
      <c r="A50" s="3"/>
      <c r="B50" s="3"/>
      <c r="C50" s="3" t="s">
        <v>54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23.25" x14ac:dyDescent="0.25">
      <c r="A51" s="3"/>
      <c r="B51" s="3"/>
      <c r="C51" s="3" t="s">
        <v>55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23.25" x14ac:dyDescent="0.25">
      <c r="A52" s="3"/>
      <c r="B52" s="3"/>
      <c r="C52" s="3" t="s">
        <v>56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3"/>
      <c r="B53" s="6" t="s">
        <v>57</v>
      </c>
      <c r="C53" s="7"/>
      <c r="D53" s="3">
        <f>SUM(D54:D57)</f>
        <v>0</v>
      </c>
      <c r="E53" s="3">
        <f t="shared" ref="E53:I53" si="5">SUM(E54:E57)</f>
        <v>0</v>
      </c>
      <c r="F53" s="3">
        <f t="shared" si="5"/>
        <v>0</v>
      </c>
      <c r="G53" s="3">
        <f t="shared" si="5"/>
        <v>0</v>
      </c>
      <c r="H53" s="3">
        <f>SUM(H54:H57)</f>
        <v>0</v>
      </c>
      <c r="I53" s="3">
        <f t="shared" si="5"/>
        <v>0</v>
      </c>
    </row>
    <row r="54" spans="1:9" x14ac:dyDescent="0.25">
      <c r="A54" s="3"/>
      <c r="B54" s="3"/>
      <c r="C54" s="3" t="s">
        <v>58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5">
      <c r="A55" s="3"/>
      <c r="B55" s="3"/>
      <c r="C55" s="3" t="s">
        <v>59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3"/>
      <c r="B56" s="3"/>
      <c r="C56" s="3" t="s">
        <v>60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3"/>
      <c r="B57" s="3"/>
      <c r="C57" s="3" t="s">
        <v>61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5">
      <c r="A58" s="3"/>
      <c r="B58" s="6" t="s">
        <v>62</v>
      </c>
      <c r="C58" s="7"/>
      <c r="D58" s="3">
        <f>SUM(D59:D60)</f>
        <v>0</v>
      </c>
      <c r="E58" s="3">
        <f t="shared" ref="E58:I58" si="6">SUM(E59:E60)</f>
        <v>0</v>
      </c>
      <c r="F58" s="3">
        <f t="shared" si="6"/>
        <v>0</v>
      </c>
      <c r="G58" s="3">
        <f>SUM(G59:G60)</f>
        <v>0</v>
      </c>
      <c r="H58" s="3">
        <f t="shared" si="6"/>
        <v>0</v>
      </c>
      <c r="I58" s="3">
        <f t="shared" si="6"/>
        <v>0</v>
      </c>
    </row>
    <row r="59" spans="1:9" ht="23.25" x14ac:dyDescent="0.25">
      <c r="A59" s="3"/>
      <c r="B59" s="3"/>
      <c r="C59" s="3" t="s">
        <v>63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5">
      <c r="A60" s="3"/>
      <c r="B60" s="3"/>
      <c r="C60" s="3" t="s">
        <v>64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ht="22.5" customHeight="1" x14ac:dyDescent="0.25">
      <c r="A61" s="3"/>
      <c r="B61" s="6" t="s">
        <v>65</v>
      </c>
      <c r="C61" s="7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3"/>
      <c r="B62" s="6" t="s">
        <v>66</v>
      </c>
      <c r="C62" s="7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5">
      <c r="A63" s="8" t="s">
        <v>67</v>
      </c>
      <c r="B63" s="10"/>
      <c r="C63" s="9"/>
      <c r="D63" s="5">
        <f>SUM(D44+D53+D58+D61+D62)</f>
        <v>15041646.23</v>
      </c>
      <c r="E63" s="5">
        <f t="shared" ref="E63:H63" si="7">SUM(E44+E53+E58+E61+E62)</f>
        <v>0</v>
      </c>
      <c r="F63" s="5">
        <f t="shared" si="7"/>
        <v>15041646.23</v>
      </c>
      <c r="G63" s="5">
        <f t="shared" si="7"/>
        <v>8693605.3900000006</v>
      </c>
      <c r="H63" s="5">
        <f t="shared" si="7"/>
        <v>8693605.3900000006</v>
      </c>
      <c r="I63" s="5">
        <f>SUM(I44+I53+I58+I61+I62)</f>
        <v>-6348040.8399999999</v>
      </c>
    </row>
    <row r="64" spans="1:9" x14ac:dyDescent="0.25">
      <c r="A64" s="8"/>
      <c r="B64" s="10"/>
      <c r="C64" s="9"/>
      <c r="D64" s="2"/>
      <c r="E64" s="2"/>
      <c r="F64" s="2"/>
      <c r="G64" s="2"/>
      <c r="H64" s="2"/>
      <c r="I64" s="2"/>
    </row>
    <row r="65" spans="1:9" x14ac:dyDescent="0.25">
      <c r="A65" s="8" t="s">
        <v>68</v>
      </c>
      <c r="B65" s="10"/>
      <c r="C65" s="9"/>
      <c r="D65" s="2">
        <f>D66</f>
        <v>0</v>
      </c>
      <c r="E65" s="2">
        <f t="shared" ref="E65:I65" si="8">E66</f>
        <v>0</v>
      </c>
      <c r="F65" s="2">
        <f t="shared" si="8"/>
        <v>0</v>
      </c>
      <c r="G65" s="2">
        <f t="shared" si="8"/>
        <v>0</v>
      </c>
      <c r="H65" s="2">
        <f t="shared" si="8"/>
        <v>0</v>
      </c>
      <c r="I65" s="2">
        <f t="shared" si="8"/>
        <v>0</v>
      </c>
    </row>
    <row r="66" spans="1:9" x14ac:dyDescent="0.25">
      <c r="A66" s="3"/>
      <c r="B66" s="6" t="s">
        <v>69</v>
      </c>
      <c r="C66" s="7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5">
      <c r="A67" s="8"/>
      <c r="B67" s="10"/>
      <c r="C67" s="9"/>
      <c r="D67" s="2"/>
      <c r="E67" s="2"/>
      <c r="F67" s="2"/>
      <c r="G67" s="2"/>
      <c r="H67" s="2"/>
      <c r="I67" s="2"/>
    </row>
    <row r="68" spans="1:9" x14ac:dyDescent="0.25">
      <c r="A68" s="8" t="s">
        <v>70</v>
      </c>
      <c r="B68" s="10"/>
      <c r="C68" s="9"/>
      <c r="D68" s="5">
        <f>SUM(D40+D63+D65)</f>
        <v>18985415.23</v>
      </c>
      <c r="E68" s="5">
        <f t="shared" ref="E68:H68" si="9">SUM(E40+E63+E65)</f>
        <v>1460046.4</v>
      </c>
      <c r="F68" s="5">
        <f t="shared" si="9"/>
        <v>20445461.630000003</v>
      </c>
      <c r="G68" s="5">
        <f t="shared" si="9"/>
        <v>12312777.65</v>
      </c>
      <c r="H68" s="5">
        <f t="shared" si="9"/>
        <v>12312777.65</v>
      </c>
      <c r="I68" s="5">
        <f>SUM(I40+I63+I65)</f>
        <v>-6672637.5800000001</v>
      </c>
    </row>
    <row r="69" spans="1:9" x14ac:dyDescent="0.25">
      <c r="A69" s="8"/>
      <c r="B69" s="10"/>
      <c r="C69" s="9"/>
      <c r="D69" s="2"/>
      <c r="E69" s="2"/>
      <c r="F69" s="2"/>
      <c r="G69" s="2"/>
      <c r="H69" s="2"/>
      <c r="I69" s="2"/>
    </row>
    <row r="70" spans="1:9" x14ac:dyDescent="0.25">
      <c r="A70" s="8" t="s">
        <v>71</v>
      </c>
      <c r="B70" s="10"/>
      <c r="C70" s="9"/>
      <c r="D70" s="2"/>
      <c r="E70" s="2"/>
      <c r="F70" s="2"/>
      <c r="G70" s="2"/>
      <c r="H70" s="2"/>
      <c r="I70" s="2"/>
    </row>
    <row r="71" spans="1:9" ht="22.5" customHeight="1" x14ac:dyDescent="0.25">
      <c r="A71" s="3"/>
      <c r="B71" s="6" t="s">
        <v>72</v>
      </c>
      <c r="C71" s="7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ht="22.5" customHeight="1" x14ac:dyDescent="0.25">
      <c r="A72" s="3"/>
      <c r="B72" s="6" t="s">
        <v>73</v>
      </c>
      <c r="C72" s="7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2"/>
      <c r="B73" s="8" t="s">
        <v>74</v>
      </c>
      <c r="C73" s="9"/>
      <c r="D73" s="2">
        <f>SUM(D71:D72)</f>
        <v>0</v>
      </c>
      <c r="E73" s="2">
        <f t="shared" ref="E73:H73" si="10">SUM(E71:E72)</f>
        <v>0</v>
      </c>
      <c r="F73" s="2">
        <f t="shared" si="10"/>
        <v>0</v>
      </c>
      <c r="G73" s="2">
        <f t="shared" si="10"/>
        <v>0</v>
      </c>
      <c r="H73" s="2">
        <f t="shared" si="10"/>
        <v>0</v>
      </c>
      <c r="I73" s="2">
        <f>SUM(I71:I72)</f>
        <v>0</v>
      </c>
    </row>
  </sheetData>
  <mergeCells count="41">
    <mergeCell ref="A6:C7"/>
    <mergeCell ref="D6:H6"/>
    <mergeCell ref="I6:I7"/>
    <mergeCell ref="A1:I1"/>
    <mergeCell ref="A2:I2"/>
    <mergeCell ref="A3:I3"/>
    <mergeCell ref="A4:I4"/>
    <mergeCell ref="A5:I5"/>
    <mergeCell ref="B35:C35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8:C28"/>
    <mergeCell ref="B34:C34"/>
    <mergeCell ref="A64:C64"/>
    <mergeCell ref="B37:C37"/>
    <mergeCell ref="A40:C40"/>
    <mergeCell ref="A41:C41"/>
    <mergeCell ref="A42:C42"/>
    <mergeCell ref="A43:C43"/>
    <mergeCell ref="B44:C44"/>
    <mergeCell ref="B53:C53"/>
    <mergeCell ref="B58:C58"/>
    <mergeCell ref="B61:C61"/>
    <mergeCell ref="B62:C62"/>
    <mergeCell ref="A63:C63"/>
    <mergeCell ref="B71:C71"/>
    <mergeCell ref="B72:C72"/>
    <mergeCell ref="B73:C73"/>
    <mergeCell ref="A65:C65"/>
    <mergeCell ref="B66:C66"/>
    <mergeCell ref="A67:C67"/>
    <mergeCell ref="A68:C68"/>
    <mergeCell ref="A69:C69"/>
    <mergeCell ref="A70:C7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 Ingresos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2020-08-24T18:45:50Z</dcterms:created>
  <dcterms:modified xsi:type="dcterms:W3CDTF">2020-08-24T21:54:05Z</dcterms:modified>
</cp:coreProperties>
</file>